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очка роста\Downloads\"/>
    </mc:Choice>
  </mc:AlternateContent>
  <xr:revisionPtr revIDLastSave="0" documentId="13_ncr:1_{9E8252F1-553C-4607-AABD-84E16AD16A44}" xr6:coauthVersionLast="36" xr6:coauthVersionMax="47" xr10:uidLastSave="{00000000-0000-0000-0000-000000000000}"/>
  <bookViews>
    <workbookView xWindow="0" yWindow="0" windowWidth="24000" windowHeight="103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2" i="1" l="1"/>
  <c r="A232" i="1"/>
  <c r="J231" i="1"/>
  <c r="I231" i="1"/>
  <c r="H231" i="1"/>
  <c r="G231" i="1"/>
  <c r="F231" i="1"/>
  <c r="B222" i="1"/>
  <c r="A222" i="1"/>
  <c r="J221" i="1"/>
  <c r="I221" i="1"/>
  <c r="H221" i="1"/>
  <c r="G221" i="1"/>
  <c r="F221" i="1"/>
  <c r="B214" i="1"/>
  <c r="A214" i="1"/>
  <c r="J213" i="1"/>
  <c r="I213" i="1"/>
  <c r="H213" i="1"/>
  <c r="G213" i="1"/>
  <c r="F213" i="1"/>
  <c r="B204" i="1"/>
  <c r="A204" i="1"/>
  <c r="J203" i="1"/>
  <c r="J214" i="1" s="1"/>
  <c r="I203" i="1"/>
  <c r="I214" i="1" s="1"/>
  <c r="H203" i="1"/>
  <c r="G203" i="1"/>
  <c r="F203" i="1"/>
  <c r="F214" i="1" l="1"/>
  <c r="G214" i="1"/>
  <c r="I232" i="1"/>
  <c r="H232" i="1"/>
  <c r="H214" i="1"/>
  <c r="F232" i="1"/>
  <c r="J232" i="1"/>
  <c r="G232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G119" i="1"/>
  <c r="F100" i="1"/>
  <c r="I195" i="1"/>
  <c r="J81" i="1"/>
  <c r="H62" i="1"/>
  <c r="I138" i="1"/>
  <c r="I176" i="1"/>
  <c r="G43" i="1"/>
  <c r="I62" i="1"/>
  <c r="I100" i="1"/>
  <c r="J138" i="1"/>
  <c r="H157" i="1"/>
  <c r="H195" i="1"/>
  <c r="J119" i="1"/>
  <c r="H138" i="1"/>
  <c r="J157" i="1"/>
  <c r="H176" i="1"/>
  <c r="J195" i="1"/>
  <c r="J176" i="1"/>
  <c r="G195" i="1"/>
  <c r="I119" i="1"/>
  <c r="I43" i="1"/>
  <c r="G100" i="1"/>
  <c r="H119" i="1"/>
  <c r="G138" i="1"/>
  <c r="I157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I233" i="1" l="1"/>
  <c r="G233" i="1"/>
  <c r="F233" i="1"/>
  <c r="J233" i="1"/>
  <c r="H233" i="1"/>
</calcChain>
</file>

<file path=xl/sharedStrings.xml><?xml version="1.0" encoding="utf-8"?>
<sst xmlns="http://schemas.openxmlformats.org/spreadsheetml/2006/main" count="281" uniqueCount="75">
  <si>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</si>
  <si>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</si>
  <si>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</si>
  <si>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</si>
  <si>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</si>
  <si>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</si>
  <si>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</si>
  <si>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</si>
  <si>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</si>
  <si>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</si>
  <si>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</si>
  <si>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</si>
  <si>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</si>
  <si>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</si>
  <si>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</si>
  <si>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</si>
  <si>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</si>
  <si>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</si>
  <si>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</si>
  <si>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</si>
  <si>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</si>
  <si>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</si>
  <si>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</si>
  <si>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</si>
  <si>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</si>
  <si>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</si>
  <si>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</si>
  <si>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</si>
  <si>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</si>
  <si>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</si>
  <si>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</si>
  <si>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</si>
  <si>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</si>
  <si>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</si>
  <si>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</si>
  <si>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</si>
  <si>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пшеничная</t>
  </si>
  <si>
    <t>Какао с молоком</t>
  </si>
  <si>
    <t>Хлеб ржаной</t>
  </si>
  <si>
    <t>Яблоки</t>
  </si>
  <si>
    <t>Бутерброд с сыром</t>
  </si>
  <si>
    <t>Курица в соусе томатном</t>
  </si>
  <si>
    <t>Каша гречневая рассыпчатая</t>
  </si>
  <si>
    <t xml:space="preserve">Компот из смеси сухофруктов </t>
  </si>
  <si>
    <t>хлеб ржаной</t>
  </si>
  <si>
    <t>Салат из моркови с яблоком</t>
  </si>
  <si>
    <t>Хлеб пшеничный</t>
  </si>
  <si>
    <t xml:space="preserve">Каша молочная ячневая </t>
  </si>
  <si>
    <t>Печенье</t>
  </si>
  <si>
    <t xml:space="preserve">Бутерброд с маслом </t>
  </si>
  <si>
    <t>Гуляш из говядины</t>
  </si>
  <si>
    <t>Макаронные изделия отварные</t>
  </si>
  <si>
    <t>Компот из ягод свежих</t>
  </si>
  <si>
    <t>Соус сметанный</t>
  </si>
  <si>
    <t>Каша молочная рисовая</t>
  </si>
  <si>
    <t xml:space="preserve">Какао с молоком </t>
  </si>
  <si>
    <t>Яйца вареные</t>
  </si>
  <si>
    <t>Каша молочная овсяная</t>
  </si>
  <si>
    <t>Чай с сахаром</t>
  </si>
  <si>
    <t>Бутерброд с маслом</t>
  </si>
  <si>
    <t>Пряник</t>
  </si>
  <si>
    <t xml:space="preserve">Каша молочная манная </t>
  </si>
  <si>
    <t>Вафли</t>
  </si>
  <si>
    <t xml:space="preserve">Бутерброд с сыром </t>
  </si>
  <si>
    <t>Вермишель</t>
  </si>
  <si>
    <t>Каша молочная гречневая</t>
  </si>
  <si>
    <t>Запеканка из творога со сметаной</t>
  </si>
  <si>
    <t>Сосиска отварная</t>
  </si>
  <si>
    <t>Пюре картофельное</t>
  </si>
  <si>
    <t>Плов из курицы</t>
  </si>
  <si>
    <t>Компот из ягод сухофруктов</t>
  </si>
  <si>
    <t>Салат из белокочанной капусты с зеленым горошком</t>
  </si>
  <si>
    <t xml:space="preserve">Хлеб пшеничный </t>
  </si>
  <si>
    <t>МКОУ "Таловская СОШ"</t>
  </si>
  <si>
    <t>Богданова Т.Ю.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</si>
</sst>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3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73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74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45300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20</v>
      </c>
      <c r="G9" s="44">
        <v>1</v>
      </c>
      <c r="H9" s="44"/>
      <c r="I9" s="44">
        <v>7</v>
      </c>
      <c r="J9" s="44">
        <v>52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100</v>
      </c>
      <c r="G10" s="44"/>
      <c r="H10" s="44"/>
      <c r="I10" s="44">
        <v>10</v>
      </c>
      <c r="J10" s="44">
        <v>47</v>
      </c>
      <c r="K10" s="45">
        <v>231</v>
      </c>
    </row>
    <row r="11" spans="1:11" ht="15" x14ac:dyDescent="0.25">
      <c r="A11" s="24"/>
      <c r="B11" s="16"/>
      <c r="C11" s="11"/>
      <c r="D11" s="6"/>
      <c r="E11" s="43" t="s">
        <v>40</v>
      </c>
      <c r="F11" s="44">
        <v>50</v>
      </c>
      <c r="G11" s="44">
        <v>5</v>
      </c>
      <c r="H11" s="44">
        <v>7</v>
      </c>
      <c r="I11" s="44">
        <v>15</v>
      </c>
      <c r="J11" s="44">
        <v>157</v>
      </c>
      <c r="K11" s="45">
        <v>3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16</v>
      </c>
      <c r="H13" s="20">
        <f t="shared" si="0"/>
        <v>20</v>
      </c>
      <c r="I13" s="20">
        <f t="shared" si="0"/>
        <v>79</v>
      </c>
      <c r="J13" s="20">
        <f t="shared" si="0"/>
        <v>599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570</v>
      </c>
      <c r="G24" s="33">
        <f t="shared" ref="G24:J24" si="2">G13+G23</f>
        <v>16</v>
      </c>
      <c r="H24" s="33">
        <f t="shared" si="2"/>
        <v>20</v>
      </c>
      <c r="I24" s="33">
        <f t="shared" si="2"/>
        <v>79</v>
      </c>
      <c r="J24" s="33">
        <f t="shared" si="2"/>
        <v>599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90</v>
      </c>
      <c r="G25" s="41">
        <v>14</v>
      </c>
      <c r="H25" s="41">
        <v>17</v>
      </c>
      <c r="I25" s="41">
        <v>7</v>
      </c>
      <c r="J25" s="41">
        <v>168</v>
      </c>
      <c r="K25" s="42">
        <v>198</v>
      </c>
    </row>
    <row r="26" spans="1:11" ht="15" x14ac:dyDescent="0.25">
      <c r="A26" s="15"/>
      <c r="B26" s="16"/>
      <c r="C26" s="11"/>
      <c r="D26" s="6"/>
      <c r="E26" s="43" t="s">
        <v>42</v>
      </c>
      <c r="F26" s="44">
        <v>150</v>
      </c>
      <c r="G26" s="44">
        <v>12</v>
      </c>
      <c r="H26" s="44">
        <v>7</v>
      </c>
      <c r="I26" s="44">
        <v>53</v>
      </c>
      <c r="J26" s="44">
        <v>325</v>
      </c>
      <c r="K26" s="45">
        <v>114</v>
      </c>
    </row>
    <row r="27" spans="1:11" ht="1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1</v>
      </c>
      <c r="H27" s="44"/>
      <c r="I27" s="44">
        <v>31</v>
      </c>
      <c r="J27" s="44">
        <v>130</v>
      </c>
      <c r="K27" s="45">
        <v>241</v>
      </c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20</v>
      </c>
      <c r="G28" s="44">
        <v>1</v>
      </c>
      <c r="H28" s="44">
        <v>3</v>
      </c>
      <c r="I28" s="44">
        <v>7</v>
      </c>
      <c r="J28" s="44">
        <v>52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45</v>
      </c>
      <c r="F29" s="44">
        <v>60</v>
      </c>
      <c r="G29" s="44">
        <v>1</v>
      </c>
      <c r="H29" s="44"/>
      <c r="I29" s="44">
        <v>4</v>
      </c>
      <c r="J29" s="44">
        <v>47</v>
      </c>
      <c r="K29" s="45">
        <v>42</v>
      </c>
    </row>
    <row r="30" spans="1:11" ht="15" x14ac:dyDescent="0.25">
      <c r="A30" s="15"/>
      <c r="B30" s="16"/>
      <c r="C30" s="11"/>
      <c r="D30" s="6"/>
      <c r="E30" s="43" t="s">
        <v>46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31</v>
      </c>
      <c r="H32" s="20">
        <f t="shared" ref="H32" si="4">SUM(H25:H31)</f>
        <v>27</v>
      </c>
      <c r="I32" s="20">
        <f t="shared" ref="I32" si="5">SUM(I25:I31)</f>
        <v>116</v>
      </c>
      <c r="J32" s="20">
        <f t="shared" ref="J32" si="6">SUM(J25:J31)</f>
        <v>802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550</v>
      </c>
      <c r="G43" s="33">
        <f t="shared" ref="G43" si="11">G32+G42</f>
        <v>31</v>
      </c>
      <c r="H43" s="33">
        <f t="shared" ref="H43" si="12">H32+H42</f>
        <v>27</v>
      </c>
      <c r="I43" s="33">
        <f t="shared" ref="I43" si="13">I32+I42</f>
        <v>116</v>
      </c>
      <c r="J43" s="33">
        <f t="shared" ref="J43" si="14">J32+J42</f>
        <v>802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 t="s">
        <v>48</v>
      </c>
      <c r="F45" s="44">
        <v>40</v>
      </c>
      <c r="G45" s="44">
        <v>3</v>
      </c>
      <c r="H45" s="44">
        <v>4</v>
      </c>
      <c r="I45" s="44">
        <v>30</v>
      </c>
      <c r="J45" s="44">
        <v>167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20</v>
      </c>
      <c r="G47" s="44">
        <v>1</v>
      </c>
      <c r="H47" s="44"/>
      <c r="I47" s="44">
        <v>10</v>
      </c>
      <c r="J47" s="44">
        <v>52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39</v>
      </c>
      <c r="F48" s="44">
        <v>100</v>
      </c>
      <c r="G48" s="44"/>
      <c r="H48" s="44"/>
      <c r="I48" s="44">
        <v>7</v>
      </c>
      <c r="J48" s="44">
        <v>47</v>
      </c>
      <c r="K48" s="45">
        <v>231</v>
      </c>
    </row>
    <row r="49" spans="1:11" ht="15" x14ac:dyDescent="0.25">
      <c r="A49" s="24"/>
      <c r="B49" s="16"/>
      <c r="C49" s="11"/>
      <c r="D49" s="6"/>
      <c r="E49" s="43" t="s">
        <v>49</v>
      </c>
      <c r="F49" s="44">
        <v>35</v>
      </c>
      <c r="G49" s="44">
        <v>2</v>
      </c>
      <c r="H49" s="44">
        <v>3</v>
      </c>
      <c r="I49" s="44">
        <v>15</v>
      </c>
      <c r="J49" s="44">
        <v>90</v>
      </c>
      <c r="K49" s="45">
        <v>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595</v>
      </c>
      <c r="G51" s="20">
        <f t="shared" ref="G51" si="15">SUM(G44:G50)</f>
        <v>18</v>
      </c>
      <c r="H51" s="20">
        <f t="shared" ref="H51" si="16">SUM(H44:H50)</f>
        <v>22</v>
      </c>
      <c r="I51" s="20">
        <f t="shared" ref="I51" si="17">SUM(I44:I50)</f>
        <v>120</v>
      </c>
      <c r="J51" s="20">
        <f t="shared" ref="J51" si="18">SUM(J44:J50)</f>
        <v>719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595</v>
      </c>
      <c r="G62" s="33">
        <f t="shared" ref="G62" si="23">G51+G61</f>
        <v>18</v>
      </c>
      <c r="H62" s="33">
        <f t="shared" ref="H62" si="24">H51+H61</f>
        <v>22</v>
      </c>
      <c r="I62" s="33">
        <f t="shared" ref="I62" si="25">I51+I61</f>
        <v>120</v>
      </c>
      <c r="J62" s="33">
        <f t="shared" ref="J62" si="26">J51+J61</f>
        <v>719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90</v>
      </c>
      <c r="G63" s="41">
        <v>14</v>
      </c>
      <c r="H63" s="41">
        <v>14</v>
      </c>
      <c r="I63" s="41">
        <v>2</v>
      </c>
      <c r="J63" s="41">
        <v>190</v>
      </c>
      <c r="K63" s="42">
        <v>175</v>
      </c>
    </row>
    <row r="64" spans="1:11" ht="15" x14ac:dyDescent="0.25">
      <c r="A64" s="24"/>
      <c r="B64" s="16"/>
      <c r="C64" s="11"/>
      <c r="D64" s="6"/>
      <c r="E64" s="43" t="s">
        <v>51</v>
      </c>
      <c r="F64" s="44">
        <v>150</v>
      </c>
      <c r="G64" s="44">
        <v>5</v>
      </c>
      <c r="H64" s="44">
        <v>9</v>
      </c>
      <c r="I64" s="44">
        <v>30</v>
      </c>
      <c r="J64" s="44">
        <v>213</v>
      </c>
      <c r="K64" s="45">
        <v>137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/>
      <c r="H65" s="44"/>
      <c r="I65" s="44">
        <v>28</v>
      </c>
      <c r="J65" s="44">
        <v>114</v>
      </c>
      <c r="K65" s="45">
        <v>236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20</v>
      </c>
      <c r="G66" s="44">
        <v>1</v>
      </c>
      <c r="H66" s="44"/>
      <c r="I66" s="44">
        <v>7</v>
      </c>
      <c r="J66" s="44">
        <v>52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53</v>
      </c>
      <c r="F67" s="44">
        <v>20</v>
      </c>
      <c r="G67" s="44">
        <v>1</v>
      </c>
      <c r="H67" s="44">
        <v>3</v>
      </c>
      <c r="I67" s="44">
        <v>1</v>
      </c>
      <c r="J67" s="44">
        <v>36</v>
      </c>
      <c r="K67" s="45">
        <v>222</v>
      </c>
    </row>
    <row r="68" spans="1:11" ht="15" x14ac:dyDescent="0.25">
      <c r="A68" s="24"/>
      <c r="B68" s="16"/>
      <c r="C68" s="11"/>
      <c r="D68" s="6"/>
      <c r="E68" s="43" t="s">
        <v>46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23</v>
      </c>
      <c r="H70" s="20">
        <f t="shared" ref="H70" si="28">SUM(H63:H69)</f>
        <v>26</v>
      </c>
      <c r="I70" s="20">
        <f t="shared" ref="I70" si="29">SUM(I63:I69)</f>
        <v>82</v>
      </c>
      <c r="J70" s="20">
        <f t="shared" ref="J70" si="30">SUM(J63:J69)</f>
        <v>685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510</v>
      </c>
      <c r="G81" s="33">
        <f t="shared" ref="G81" si="35">G70+G80</f>
        <v>23</v>
      </c>
      <c r="H81" s="33">
        <f t="shared" ref="H81" si="36">H70+H80</f>
        <v>26</v>
      </c>
      <c r="I81" s="33">
        <f t="shared" ref="I81" si="37">I70+I80</f>
        <v>82</v>
      </c>
      <c r="J81" s="33">
        <f t="shared" ref="J81" si="38">J70+J80</f>
        <v>685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200</v>
      </c>
      <c r="G82" s="41">
        <v>9</v>
      </c>
      <c r="H82" s="41">
        <v>11</v>
      </c>
      <c r="I82" s="41">
        <v>43</v>
      </c>
      <c r="J82" s="41">
        <v>227</v>
      </c>
      <c r="K82" s="42">
        <v>117</v>
      </c>
    </row>
    <row r="83" spans="1:11" ht="15" x14ac:dyDescent="0.25">
      <c r="A83" s="24"/>
      <c r="B83" s="16"/>
      <c r="C83" s="11"/>
      <c r="D83" s="6"/>
      <c r="E83" s="43" t="s">
        <v>56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20</v>
      </c>
      <c r="G85" s="44">
        <v>1</v>
      </c>
      <c r="H85" s="44"/>
      <c r="I85" s="44">
        <v>7</v>
      </c>
      <c r="J85" s="44">
        <v>52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50</v>
      </c>
      <c r="G86" s="44">
        <v>5</v>
      </c>
      <c r="H86" s="44">
        <v>7</v>
      </c>
      <c r="I86" s="44">
        <v>15</v>
      </c>
      <c r="J86" s="44">
        <v>157</v>
      </c>
      <c r="K86" s="45">
        <v>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24</v>
      </c>
      <c r="H89" s="20">
        <f t="shared" ref="H89" si="40">SUM(H82:H88)</f>
        <v>28</v>
      </c>
      <c r="I89" s="20">
        <f t="shared" ref="I89" si="41">SUM(I82:I88)</f>
        <v>83</v>
      </c>
      <c r="J89" s="20">
        <f t="shared" ref="J89" si="42">SUM(J82:J88)</f>
        <v>622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510</v>
      </c>
      <c r="G100" s="33">
        <f t="shared" ref="G100" si="47">G89+G99</f>
        <v>24</v>
      </c>
      <c r="H100" s="33">
        <f t="shared" ref="H100" si="48">H89+H99</f>
        <v>28</v>
      </c>
      <c r="I100" s="33">
        <f t="shared" ref="I100" si="49">I89+I99</f>
        <v>83</v>
      </c>
      <c r="J100" s="33">
        <f t="shared" ref="J100" si="50">J89+J99</f>
        <v>622</v>
      </c>
      <c r="K100" s="33"/>
    </row>
    <row r="101" spans="1:11" ht="15" x14ac:dyDescent="0.25">
      <c r="A101" s="21">
        <v>1</v>
      </c>
      <c r="B101" s="22">
        <v>6</v>
      </c>
      <c r="C101" s="23" t="s">
        <v>20</v>
      </c>
      <c r="D101" s="5" t="s">
        <v>21</v>
      </c>
      <c r="E101" s="40" t="s">
        <v>57</v>
      </c>
      <c r="F101" s="41">
        <v>200</v>
      </c>
      <c r="G101" s="41">
        <v>6</v>
      </c>
      <c r="H101" s="41">
        <v>8</v>
      </c>
      <c r="I101" s="41">
        <v>32</v>
      </c>
      <c r="J101" s="41">
        <v>230</v>
      </c>
      <c r="K101" s="42">
        <v>117</v>
      </c>
    </row>
    <row r="102" spans="1:11" ht="15" x14ac:dyDescent="0.25">
      <c r="A102" s="24"/>
      <c r="B102" s="16"/>
      <c r="C102" s="11"/>
      <c r="D102" s="6"/>
      <c r="E102" s="43" t="s">
        <v>59</v>
      </c>
      <c r="F102" s="44">
        <v>35</v>
      </c>
      <c r="G102" s="44">
        <v>2</v>
      </c>
      <c r="H102" s="44">
        <v>3</v>
      </c>
      <c r="I102" s="44">
        <v>15</v>
      </c>
      <c r="J102" s="44">
        <v>90</v>
      </c>
      <c r="K102" s="45">
        <v>1</v>
      </c>
    </row>
    <row r="103" spans="1:11" ht="15" x14ac:dyDescent="0.25">
      <c r="A103" s="24"/>
      <c r="B103" s="16"/>
      <c r="C103" s="11"/>
      <c r="D103" s="7" t="s">
        <v>22</v>
      </c>
      <c r="E103" s="43" t="s">
        <v>58</v>
      </c>
      <c r="F103" s="44">
        <v>200</v>
      </c>
      <c r="G103" s="44"/>
      <c r="H103" s="44"/>
      <c r="I103" s="44">
        <v>10</v>
      </c>
      <c r="J103" s="44">
        <v>43</v>
      </c>
      <c r="K103" s="45">
        <v>261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20</v>
      </c>
      <c r="G104" s="44">
        <v>1</v>
      </c>
      <c r="H104" s="44"/>
      <c r="I104" s="44">
        <v>7</v>
      </c>
      <c r="J104" s="44">
        <v>52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39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/>
      <c r="E106" s="43" t="s">
        <v>60</v>
      </c>
      <c r="F106" s="44">
        <v>40</v>
      </c>
      <c r="G106" s="44">
        <v>1</v>
      </c>
      <c r="H106" s="44">
        <v>25</v>
      </c>
      <c r="I106" s="44">
        <v>12</v>
      </c>
      <c r="J106" s="44">
        <v>187</v>
      </c>
      <c r="K106" s="45">
        <v>0.15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595</v>
      </c>
      <c r="G108" s="20">
        <f t="shared" ref="G108:J108" si="51">SUM(G101:G107)</f>
        <v>10</v>
      </c>
      <c r="H108" s="20">
        <f t="shared" si="51"/>
        <v>36</v>
      </c>
      <c r="I108" s="20">
        <f t="shared" si="51"/>
        <v>86</v>
      </c>
      <c r="J108" s="20">
        <f t="shared" si="51"/>
        <v>649</v>
      </c>
      <c r="K108" s="26"/>
    </row>
    <row r="109" spans="1:11" ht="15" x14ac:dyDescent="0.25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48" t="s">
        <v>4</v>
      </c>
      <c r="D119" s="49"/>
      <c r="E119" s="32"/>
      <c r="F119" s="33">
        <f>F108+F118</f>
        <v>595</v>
      </c>
      <c r="G119" s="33">
        <f t="shared" ref="G119" si="53">G108+G118</f>
        <v>10</v>
      </c>
      <c r="H119" s="33">
        <f t="shared" ref="H119" si="54">H108+H118</f>
        <v>36</v>
      </c>
      <c r="I119" s="33">
        <f t="shared" ref="I119" si="55">I108+I118</f>
        <v>86</v>
      </c>
      <c r="J119" s="33">
        <f t="shared" ref="J119" si="56">J108+J118</f>
        <v>649</v>
      </c>
      <c r="K119" s="33"/>
    </row>
    <row r="120" spans="1:11" ht="15" x14ac:dyDescent="0.25">
      <c r="A120" s="15">
        <v>2</v>
      </c>
      <c r="B120" s="16">
        <v>1</v>
      </c>
      <c r="C120" s="23" t="s">
        <v>20</v>
      </c>
      <c r="D120" s="5" t="s">
        <v>21</v>
      </c>
      <c r="E120" s="40" t="s">
        <v>61</v>
      </c>
      <c r="F120" s="41">
        <v>200</v>
      </c>
      <c r="G120" s="41">
        <v>6</v>
      </c>
      <c r="H120" s="41">
        <v>8</v>
      </c>
      <c r="I120" s="41">
        <v>26</v>
      </c>
      <c r="J120" s="41">
        <v>195</v>
      </c>
      <c r="K120" s="42">
        <v>117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4</v>
      </c>
      <c r="H122" s="44">
        <v>5</v>
      </c>
      <c r="I122" s="44">
        <v>18</v>
      </c>
      <c r="J122" s="44">
        <v>123</v>
      </c>
      <c r="K122" s="45">
        <v>266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10</v>
      </c>
      <c r="G123" s="44">
        <v>1</v>
      </c>
      <c r="H123" s="44"/>
      <c r="I123" s="44">
        <v>3</v>
      </c>
      <c r="J123" s="44">
        <v>26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39</v>
      </c>
      <c r="F124" s="44">
        <v>100</v>
      </c>
      <c r="G124" s="44"/>
      <c r="H124" s="44"/>
      <c r="I124" s="44">
        <v>10</v>
      </c>
      <c r="J124" s="44">
        <v>47</v>
      </c>
      <c r="K124" s="45">
        <v>231</v>
      </c>
    </row>
    <row r="125" spans="1:11" ht="15" x14ac:dyDescent="0.25">
      <c r="A125" s="15"/>
      <c r="B125" s="16"/>
      <c r="C125" s="11"/>
      <c r="D125" s="6"/>
      <c r="E125" s="43" t="s">
        <v>62</v>
      </c>
      <c r="F125" s="44">
        <v>40</v>
      </c>
      <c r="G125" s="44">
        <v>3</v>
      </c>
      <c r="H125" s="44">
        <v>4</v>
      </c>
      <c r="I125" s="44">
        <v>30</v>
      </c>
      <c r="J125" s="44">
        <v>167</v>
      </c>
      <c r="K125" s="45"/>
    </row>
    <row r="126" spans="1:11" ht="15" x14ac:dyDescent="0.25">
      <c r="A126" s="15"/>
      <c r="B126" s="16"/>
      <c r="C126" s="11"/>
      <c r="D126" s="6"/>
      <c r="E126" s="43" t="s">
        <v>63</v>
      </c>
      <c r="F126" s="44">
        <v>50</v>
      </c>
      <c r="G126" s="44">
        <v>5</v>
      </c>
      <c r="H126" s="44">
        <v>7</v>
      </c>
      <c r="I126" s="44">
        <v>15</v>
      </c>
      <c r="J126" s="44">
        <v>157</v>
      </c>
      <c r="K126" s="45">
        <v>3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600</v>
      </c>
      <c r="G127" s="20">
        <f t="shared" ref="G127:J127" si="57">SUM(G120:G126)</f>
        <v>19</v>
      </c>
      <c r="H127" s="20">
        <f t="shared" si="57"/>
        <v>24</v>
      </c>
      <c r="I127" s="20">
        <f t="shared" si="57"/>
        <v>102</v>
      </c>
      <c r="J127" s="20">
        <f t="shared" si="57"/>
        <v>715</v>
      </c>
      <c r="K127" s="26"/>
    </row>
    <row r="128" spans="1:11" ht="15" x14ac:dyDescent="0.25">
      <c r="A128" s="14">
        <f>A120</f>
        <v>2</v>
      </c>
      <c r="B128" s="14">
        <f>B120</f>
        <v>1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1</v>
      </c>
      <c r="C138" s="48" t="s">
        <v>4</v>
      </c>
      <c r="D138" s="49"/>
      <c r="E138" s="32"/>
      <c r="F138" s="33">
        <f>F127+F137</f>
        <v>600</v>
      </c>
      <c r="G138" s="33">
        <f t="shared" ref="G138" si="59">G127+G137</f>
        <v>19</v>
      </c>
      <c r="H138" s="33">
        <f t="shared" ref="H138" si="60">H127+H137</f>
        <v>24</v>
      </c>
      <c r="I138" s="33">
        <f t="shared" ref="I138" si="61">I127+I137</f>
        <v>102</v>
      </c>
      <c r="J138" s="33">
        <f t="shared" ref="J138" si="62">J127+J137</f>
        <v>715</v>
      </c>
      <c r="K138" s="33"/>
    </row>
    <row r="139" spans="1:11" ht="15" x14ac:dyDescent="0.25">
      <c r="A139" s="21">
        <v>2</v>
      </c>
      <c r="B139" s="22">
        <v>2</v>
      </c>
      <c r="C139" s="23" t="s">
        <v>20</v>
      </c>
      <c r="D139" s="5" t="s">
        <v>21</v>
      </c>
      <c r="E139" s="40" t="s">
        <v>64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204.01</v>
      </c>
    </row>
    <row r="140" spans="1:11" ht="15" x14ac:dyDescent="0.25">
      <c r="A140" s="24"/>
      <c r="B140" s="16"/>
      <c r="C140" s="11"/>
      <c r="D140" s="6"/>
      <c r="E140" s="43" t="s">
        <v>50</v>
      </c>
      <c r="F140" s="44">
        <v>90</v>
      </c>
      <c r="G140" s="44">
        <v>14</v>
      </c>
      <c r="H140" s="44">
        <v>14</v>
      </c>
      <c r="I140" s="44">
        <v>2</v>
      </c>
      <c r="J140" s="44">
        <v>190</v>
      </c>
      <c r="K140" s="45">
        <v>175</v>
      </c>
    </row>
    <row r="141" spans="1:11" ht="15" x14ac:dyDescent="0.25">
      <c r="A141" s="24"/>
      <c r="B141" s="16"/>
      <c r="C141" s="11"/>
      <c r="D141" s="7" t="s">
        <v>22</v>
      </c>
      <c r="E141" s="43" t="s">
        <v>52</v>
      </c>
      <c r="F141" s="44">
        <v>200</v>
      </c>
      <c r="G141" s="44"/>
      <c r="H141" s="44"/>
      <c r="I141" s="44">
        <v>28</v>
      </c>
      <c r="J141" s="44">
        <v>114</v>
      </c>
      <c r="K141" s="45">
        <v>236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20</v>
      </c>
      <c r="G142" s="44">
        <v>1</v>
      </c>
      <c r="H142" s="44"/>
      <c r="I142" s="44">
        <v>7</v>
      </c>
      <c r="J142" s="44">
        <v>52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46</v>
      </c>
      <c r="F143" s="44">
        <v>30</v>
      </c>
      <c r="G143" s="44">
        <v>2</v>
      </c>
      <c r="H143" s="44"/>
      <c r="I143" s="44">
        <v>14</v>
      </c>
      <c r="J143" s="44">
        <v>80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22</v>
      </c>
      <c r="H146" s="20">
        <f t="shared" si="63"/>
        <v>23</v>
      </c>
      <c r="I146" s="20">
        <f t="shared" si="63"/>
        <v>81</v>
      </c>
      <c r="J146" s="20">
        <f t="shared" si="63"/>
        <v>649</v>
      </c>
      <c r="K146" s="26"/>
    </row>
    <row r="147" spans="1:11" ht="15" x14ac:dyDescent="0.25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2</v>
      </c>
      <c r="C157" s="48" t="s">
        <v>4</v>
      </c>
      <c r="D157" s="49"/>
      <c r="E157" s="32"/>
      <c r="F157" s="33">
        <f>F146+F156</f>
        <v>490</v>
      </c>
      <c r="G157" s="33">
        <f t="shared" ref="G157" si="65">G146+G156</f>
        <v>22</v>
      </c>
      <c r="H157" s="33">
        <f t="shared" ref="H157" si="66">H146+H156</f>
        <v>23</v>
      </c>
      <c r="I157" s="33">
        <f t="shared" ref="I157" si="67">I146+I156</f>
        <v>81</v>
      </c>
      <c r="J157" s="33">
        <f t="shared" ref="J157" si="68">J146+J156</f>
        <v>649</v>
      </c>
      <c r="K157" s="33"/>
    </row>
    <row r="158" spans="1:11" ht="15" x14ac:dyDescent="0.25">
      <c r="A158" s="21">
        <v>2</v>
      </c>
      <c r="B158" s="22">
        <v>3</v>
      </c>
      <c r="C158" s="23" t="s">
        <v>20</v>
      </c>
      <c r="D158" s="5" t="s">
        <v>21</v>
      </c>
      <c r="E158" s="40" t="s">
        <v>65</v>
      </c>
      <c r="F158" s="41">
        <v>200</v>
      </c>
      <c r="G158" s="41">
        <v>9</v>
      </c>
      <c r="H158" s="41">
        <v>12</v>
      </c>
      <c r="I158" s="41">
        <v>37</v>
      </c>
      <c r="J158" s="41">
        <v>292</v>
      </c>
      <c r="K158" s="42">
        <v>116</v>
      </c>
    </row>
    <row r="159" spans="1:11" ht="15" x14ac:dyDescent="0.25">
      <c r="A159" s="24"/>
      <c r="B159" s="16"/>
      <c r="C159" s="11"/>
      <c r="D159" s="6"/>
      <c r="E159" s="43" t="s">
        <v>66</v>
      </c>
      <c r="F159" s="44">
        <v>100</v>
      </c>
      <c r="G159" s="44">
        <v>16</v>
      </c>
      <c r="H159" s="44">
        <v>11</v>
      </c>
      <c r="I159" s="44">
        <v>17</v>
      </c>
      <c r="J159" s="44">
        <v>238</v>
      </c>
      <c r="K159" s="45">
        <v>154</v>
      </c>
    </row>
    <row r="160" spans="1:11" ht="15" x14ac:dyDescent="0.25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/>
      <c r="H160" s="44"/>
      <c r="I160" s="44">
        <v>10</v>
      </c>
      <c r="J160" s="44">
        <v>43</v>
      </c>
      <c r="K160" s="45">
        <v>261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20</v>
      </c>
      <c r="G161" s="44">
        <v>1</v>
      </c>
      <c r="H161" s="44"/>
      <c r="I161" s="44">
        <v>7</v>
      </c>
      <c r="J161" s="44">
        <v>52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46</v>
      </c>
      <c r="F162" s="44">
        <v>30</v>
      </c>
      <c r="G162" s="44">
        <v>2</v>
      </c>
      <c r="H162" s="44"/>
      <c r="I162" s="44">
        <v>14</v>
      </c>
      <c r="J162" s="44">
        <v>80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28</v>
      </c>
      <c r="H165" s="20">
        <f t="shared" si="69"/>
        <v>23</v>
      </c>
      <c r="I165" s="20">
        <f t="shared" si="69"/>
        <v>85</v>
      </c>
      <c r="J165" s="20">
        <f t="shared" si="69"/>
        <v>705</v>
      </c>
      <c r="K165" s="26"/>
    </row>
    <row r="166" spans="1:11" ht="15" x14ac:dyDescent="0.25">
      <c r="A166" s="27">
        <f>A158</f>
        <v>2</v>
      </c>
      <c r="B166" s="14">
        <f>B158</f>
        <v>3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3</v>
      </c>
      <c r="C176" s="48" t="s">
        <v>4</v>
      </c>
      <c r="D176" s="49"/>
      <c r="E176" s="32"/>
      <c r="F176" s="33">
        <f>F165+F175</f>
        <v>550</v>
      </c>
      <c r="G176" s="33">
        <f t="shared" ref="G176" si="71">G165+G175</f>
        <v>28</v>
      </c>
      <c r="H176" s="33">
        <f t="shared" ref="H176" si="72">H165+H175</f>
        <v>23</v>
      </c>
      <c r="I176" s="33">
        <f t="shared" ref="I176" si="73">I165+I175</f>
        <v>85</v>
      </c>
      <c r="J176" s="33">
        <f t="shared" ref="J176" si="74">J165+J175</f>
        <v>705</v>
      </c>
      <c r="K176" s="33"/>
    </row>
    <row r="177" spans="1:11" ht="15" x14ac:dyDescent="0.25">
      <c r="A177" s="21">
        <v>2</v>
      </c>
      <c r="B177" s="22">
        <v>4</v>
      </c>
      <c r="C177" s="23" t="s">
        <v>20</v>
      </c>
      <c r="D177" s="5" t="s">
        <v>21</v>
      </c>
      <c r="E177" s="40" t="s">
        <v>67</v>
      </c>
      <c r="F177" s="41">
        <v>90</v>
      </c>
      <c r="G177" s="41">
        <v>9</v>
      </c>
      <c r="H177" s="41">
        <v>15</v>
      </c>
      <c r="I177" s="41">
        <v>1</v>
      </c>
      <c r="J177" s="41">
        <v>202</v>
      </c>
      <c r="K177" s="42">
        <v>168</v>
      </c>
    </row>
    <row r="178" spans="1:11" ht="15" x14ac:dyDescent="0.25">
      <c r="A178" s="24"/>
      <c r="B178" s="16"/>
      <c r="C178" s="11"/>
      <c r="D178" s="6"/>
      <c r="E178" s="43" t="s">
        <v>68</v>
      </c>
      <c r="F178" s="44">
        <v>150</v>
      </c>
      <c r="G178" s="44">
        <v>3</v>
      </c>
      <c r="H178" s="44">
        <v>4</v>
      </c>
      <c r="I178" s="44">
        <v>22</v>
      </c>
      <c r="J178" s="44">
        <v>173</v>
      </c>
      <c r="K178" s="45">
        <v>91</v>
      </c>
    </row>
    <row r="179" spans="1:11" ht="15" x14ac:dyDescent="0.25">
      <c r="A179" s="24"/>
      <c r="B179" s="16"/>
      <c r="C179" s="11"/>
      <c r="D179" s="7" t="s">
        <v>22</v>
      </c>
      <c r="E179" s="43" t="s">
        <v>52</v>
      </c>
      <c r="F179" s="44">
        <v>200</v>
      </c>
      <c r="G179" s="44"/>
      <c r="H179" s="44"/>
      <c r="I179" s="44">
        <v>28</v>
      </c>
      <c r="J179" s="44">
        <v>114</v>
      </c>
      <c r="K179" s="45">
        <v>236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20</v>
      </c>
      <c r="G180" s="44">
        <v>1</v>
      </c>
      <c r="H180" s="44"/>
      <c r="I180" s="44">
        <v>7</v>
      </c>
      <c r="J180" s="44">
        <v>52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46</v>
      </c>
      <c r="F181" s="44">
        <v>30</v>
      </c>
      <c r="G181" s="44">
        <v>2</v>
      </c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15</v>
      </c>
      <c r="H184" s="20">
        <f t="shared" si="75"/>
        <v>19</v>
      </c>
      <c r="I184" s="20">
        <f t="shared" si="75"/>
        <v>58</v>
      </c>
      <c r="J184" s="20">
        <f t="shared" si="75"/>
        <v>541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4</v>
      </c>
      <c r="C195" s="48" t="s">
        <v>4</v>
      </c>
      <c r="D195" s="49"/>
      <c r="E195" s="32"/>
      <c r="F195" s="33">
        <f>F184+F194</f>
        <v>490</v>
      </c>
      <c r="G195" s="33">
        <f t="shared" ref="G195" si="77">G184+G194</f>
        <v>15</v>
      </c>
      <c r="H195" s="33">
        <f t="shared" ref="H195" si="78">H184+H194</f>
        <v>19</v>
      </c>
      <c r="I195" s="33">
        <f t="shared" ref="I195" si="79">I184+I194</f>
        <v>58</v>
      </c>
      <c r="J195" s="33">
        <f t="shared" ref="J195" si="80">J184+J194</f>
        <v>541</v>
      </c>
      <c r="K195" s="33"/>
    </row>
    <row r="196" spans="1:11" ht="15" x14ac:dyDescent="0.25">
      <c r="A196" s="21">
        <v>2</v>
      </c>
      <c r="B196" s="22">
        <v>5</v>
      </c>
      <c r="C196" s="23" t="s">
        <v>20</v>
      </c>
      <c r="D196" s="5" t="s">
        <v>21</v>
      </c>
      <c r="E196" s="40" t="s">
        <v>57</v>
      </c>
      <c r="F196" s="41">
        <v>200</v>
      </c>
      <c r="G196" s="41">
        <v>6</v>
      </c>
      <c r="H196" s="41">
        <v>8</v>
      </c>
      <c r="I196" s="41">
        <v>32</v>
      </c>
      <c r="J196" s="41">
        <v>230</v>
      </c>
      <c r="K196" s="42">
        <v>117</v>
      </c>
    </row>
    <row r="197" spans="1:11" ht="15" x14ac:dyDescent="0.25">
      <c r="A197" s="24"/>
      <c r="B197" s="16"/>
      <c r="C197" s="11"/>
      <c r="D197" s="6"/>
      <c r="E197" s="43" t="s">
        <v>56</v>
      </c>
      <c r="F197" s="44">
        <v>40</v>
      </c>
      <c r="G197" s="44">
        <v>5</v>
      </c>
      <c r="H197" s="44">
        <v>5</v>
      </c>
      <c r="I197" s="44"/>
      <c r="J197" s="44">
        <v>63</v>
      </c>
      <c r="K197" s="45">
        <v>143</v>
      </c>
    </row>
    <row r="198" spans="1:11" ht="15" x14ac:dyDescent="0.25">
      <c r="A198" s="24"/>
      <c r="B198" s="16"/>
      <c r="C198" s="11"/>
      <c r="D198" s="7" t="s">
        <v>22</v>
      </c>
      <c r="E198" s="43" t="s">
        <v>37</v>
      </c>
      <c r="F198" s="44">
        <v>220</v>
      </c>
      <c r="G198" s="44">
        <v>4</v>
      </c>
      <c r="H198" s="44">
        <v>5</v>
      </c>
      <c r="I198" s="44">
        <v>18</v>
      </c>
      <c r="J198" s="44">
        <v>123</v>
      </c>
      <c r="K198" s="45">
        <v>266</v>
      </c>
    </row>
    <row r="199" spans="1:11" ht="15" x14ac:dyDescent="0.25">
      <c r="A199" s="24"/>
      <c r="B199" s="16"/>
      <c r="C199" s="11"/>
      <c r="D199" s="7" t="s">
        <v>23</v>
      </c>
      <c r="E199" s="43" t="s">
        <v>38</v>
      </c>
      <c r="F199" s="44">
        <v>20</v>
      </c>
      <c r="G199" s="44">
        <v>1</v>
      </c>
      <c r="H199" s="44"/>
      <c r="I199" s="44">
        <v>7</v>
      </c>
      <c r="J199" s="44">
        <v>52</v>
      </c>
      <c r="K199" s="45"/>
    </row>
    <row r="200" spans="1:11" ht="15" x14ac:dyDescent="0.25">
      <c r="A200" s="24"/>
      <c r="B200" s="16"/>
      <c r="C200" s="11"/>
      <c r="D200" s="7" t="s">
        <v>24</v>
      </c>
      <c r="E200" s="43" t="s">
        <v>40</v>
      </c>
      <c r="F200" s="44">
        <v>50</v>
      </c>
      <c r="G200" s="44">
        <v>5</v>
      </c>
      <c r="H200" s="44">
        <v>7</v>
      </c>
      <c r="I200" s="44">
        <v>15</v>
      </c>
      <c r="J200" s="44">
        <v>157</v>
      </c>
      <c r="K200" s="45">
        <v>3</v>
      </c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530</v>
      </c>
      <c r="G203" s="20">
        <f t="shared" ref="G203:J203" si="81">SUM(G196:G202)</f>
        <v>21</v>
      </c>
      <c r="H203" s="20">
        <f t="shared" si="81"/>
        <v>25</v>
      </c>
      <c r="I203" s="20">
        <f t="shared" si="81"/>
        <v>72</v>
      </c>
      <c r="J203" s="20">
        <f t="shared" si="81"/>
        <v>625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27</v>
      </c>
      <c r="E205" s="43"/>
      <c r="F205" s="44"/>
      <c r="G205" s="44"/>
      <c r="H205" s="44"/>
      <c r="I205" s="44"/>
      <c r="J205" s="44"/>
      <c r="K205" s="45"/>
    </row>
    <row r="206" spans="1:11" ht="15" x14ac:dyDescent="0.25">
      <c r="A206" s="24"/>
      <c r="B206" s="16"/>
      <c r="C206" s="11"/>
      <c r="D206" s="7" t="s">
        <v>28</v>
      </c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4"/>
      <c r="B207" s="16"/>
      <c r="C207" s="11"/>
      <c r="D207" s="7" t="s">
        <v>29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30</v>
      </c>
      <c r="E208" s="43"/>
      <c r="F208" s="44"/>
      <c r="G208" s="44"/>
      <c r="H208" s="44"/>
      <c r="I208" s="44"/>
      <c r="J208" s="44"/>
      <c r="K208" s="45"/>
    </row>
    <row r="209" spans="1:11" ht="15" x14ac:dyDescent="0.25">
      <c r="A209" s="24"/>
      <c r="B209" s="16"/>
      <c r="C209" s="11"/>
      <c r="D209" s="7" t="s">
        <v>31</v>
      </c>
      <c r="E209" s="43"/>
      <c r="F209" s="44"/>
      <c r="G209" s="44"/>
      <c r="H209" s="44"/>
      <c r="I209" s="44"/>
      <c r="J209" s="44"/>
      <c r="K209" s="45"/>
    </row>
    <row r="210" spans="1:11" ht="15" x14ac:dyDescent="0.25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82">SUM(G204:G212)</f>
        <v>0</v>
      </c>
      <c r="H213" s="20">
        <f t="shared" si="82"/>
        <v>0</v>
      </c>
      <c r="I213" s="20">
        <f t="shared" si="82"/>
        <v>0</v>
      </c>
      <c r="J213" s="20">
        <f t="shared" si="82"/>
        <v>0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530</v>
      </c>
      <c r="G214" s="33">
        <f t="shared" ref="G214:J214" si="83">G203+G213</f>
        <v>21</v>
      </c>
      <c r="H214" s="33">
        <f t="shared" si="83"/>
        <v>25</v>
      </c>
      <c r="I214" s="33">
        <f t="shared" si="83"/>
        <v>72</v>
      </c>
      <c r="J214" s="33">
        <f t="shared" si="83"/>
        <v>625</v>
      </c>
      <c r="K214" s="33"/>
    </row>
    <row r="215" spans="1:11" ht="15" x14ac:dyDescent="0.25">
      <c r="A215" s="21">
        <v>2</v>
      </c>
      <c r="B215" s="22">
        <v>6</v>
      </c>
      <c r="C215" s="23" t="s">
        <v>20</v>
      </c>
      <c r="D215" s="5" t="s">
        <v>21</v>
      </c>
      <c r="E215" s="40" t="s">
        <v>69</v>
      </c>
      <c r="F215" s="41">
        <v>180</v>
      </c>
      <c r="G215" s="41">
        <v>19</v>
      </c>
      <c r="H215" s="41">
        <v>19</v>
      </c>
      <c r="I215" s="41">
        <v>28</v>
      </c>
      <c r="J215" s="41">
        <v>275</v>
      </c>
      <c r="K215" s="42">
        <v>199</v>
      </c>
    </row>
    <row r="216" spans="1:11" ht="15" x14ac:dyDescent="0.25">
      <c r="A216" s="24"/>
      <c r="B216" s="16"/>
      <c r="C216" s="11"/>
      <c r="D216" s="7" t="s">
        <v>22</v>
      </c>
      <c r="E216" s="43" t="s">
        <v>70</v>
      </c>
      <c r="F216" s="44">
        <v>200</v>
      </c>
      <c r="G216" s="44">
        <v>1</v>
      </c>
      <c r="H216" s="44"/>
      <c r="I216" s="44">
        <v>31</v>
      </c>
      <c r="J216" s="44">
        <v>130</v>
      </c>
      <c r="K216" s="45">
        <v>241</v>
      </c>
    </row>
    <row r="217" spans="1:11" ht="15" x14ac:dyDescent="0.25">
      <c r="A217" s="24"/>
      <c r="B217" s="16"/>
      <c r="C217" s="11"/>
      <c r="D217" s="7" t="s">
        <v>23</v>
      </c>
      <c r="E217" s="43" t="s">
        <v>38</v>
      </c>
      <c r="F217" s="44">
        <v>20</v>
      </c>
      <c r="G217" s="44">
        <v>1</v>
      </c>
      <c r="H217" s="44"/>
      <c r="I217" s="44">
        <v>7</v>
      </c>
      <c r="J217" s="44">
        <v>52</v>
      </c>
      <c r="K217" s="45"/>
    </row>
    <row r="218" spans="1:11" ht="15" x14ac:dyDescent="0.25">
      <c r="A218" s="24"/>
      <c r="B218" s="16"/>
      <c r="C218" s="11"/>
      <c r="D218" s="7" t="s">
        <v>24</v>
      </c>
      <c r="E218" s="43" t="s">
        <v>39</v>
      </c>
      <c r="F218" s="44">
        <v>100</v>
      </c>
      <c r="G218" s="44"/>
      <c r="H218" s="44"/>
      <c r="I218" s="44">
        <v>10</v>
      </c>
      <c r="J218" s="44">
        <v>47</v>
      </c>
      <c r="K218" s="45">
        <v>231</v>
      </c>
    </row>
    <row r="219" spans="1:11" ht="15" x14ac:dyDescent="0.25">
      <c r="A219" s="24"/>
      <c r="B219" s="16"/>
      <c r="C219" s="11"/>
      <c r="D219" s="6"/>
      <c r="E219" s="43" t="s">
        <v>71</v>
      </c>
      <c r="F219" s="44">
        <v>60</v>
      </c>
      <c r="G219" s="44">
        <v>1</v>
      </c>
      <c r="H219" s="44">
        <v>5</v>
      </c>
      <c r="I219" s="44">
        <v>5</v>
      </c>
      <c r="J219" s="44">
        <v>52</v>
      </c>
      <c r="K219" s="45">
        <v>35</v>
      </c>
    </row>
    <row r="220" spans="1:11" ht="15" x14ac:dyDescent="0.25">
      <c r="A220" s="24"/>
      <c r="B220" s="16"/>
      <c r="C220" s="11"/>
      <c r="D220" s="6"/>
      <c r="E220" s="43" t="s">
        <v>72</v>
      </c>
      <c r="F220" s="44">
        <v>30</v>
      </c>
      <c r="G220" s="44">
        <v>2</v>
      </c>
      <c r="H220" s="44"/>
      <c r="I220" s="44">
        <v>14</v>
      </c>
      <c r="J220" s="44">
        <v>80</v>
      </c>
      <c r="K220" s="45"/>
    </row>
    <row r="221" spans="1:11" ht="15" x14ac:dyDescent="0.25">
      <c r="A221" s="25"/>
      <c r="B221" s="18"/>
      <c r="C221" s="8"/>
      <c r="D221" s="19" t="s">
        <v>33</v>
      </c>
      <c r="E221" s="9"/>
      <c r="F221" s="20">
        <f>SUM(F215:F220)</f>
        <v>590</v>
      </c>
      <c r="G221" s="20">
        <f t="shared" ref="G221:J221" si="84">SUM(G215:G220)</f>
        <v>24</v>
      </c>
      <c r="H221" s="20">
        <f t="shared" si="84"/>
        <v>24</v>
      </c>
      <c r="I221" s="20">
        <f t="shared" si="84"/>
        <v>95</v>
      </c>
      <c r="J221" s="20">
        <f t="shared" si="84"/>
        <v>636</v>
      </c>
      <c r="K221" s="26"/>
    </row>
    <row r="222" spans="1:11" ht="15" x14ac:dyDescent="0.25">
      <c r="A222" s="27">
        <f>A215</f>
        <v>2</v>
      </c>
      <c r="B222" s="14">
        <f>B215</f>
        <v>6</v>
      </c>
      <c r="C222" s="10" t="s">
        <v>25</v>
      </c>
      <c r="D222" s="7" t="s">
        <v>26</v>
      </c>
      <c r="E222" s="43"/>
      <c r="F222" s="44"/>
      <c r="G222" s="44"/>
      <c r="H222" s="44"/>
      <c r="I222" s="44"/>
      <c r="J222" s="44"/>
      <c r="K222" s="45"/>
    </row>
    <row r="223" spans="1:11" ht="15" x14ac:dyDescent="0.25">
      <c r="A223" s="24"/>
      <c r="B223" s="16"/>
      <c r="C223" s="11"/>
      <c r="D223" s="7" t="s">
        <v>27</v>
      </c>
      <c r="E223" s="43"/>
      <c r="F223" s="44"/>
      <c r="G223" s="44"/>
      <c r="H223" s="44"/>
      <c r="I223" s="44"/>
      <c r="J223" s="44"/>
      <c r="K223" s="45"/>
    </row>
    <row r="224" spans="1:11" ht="15" x14ac:dyDescent="0.25">
      <c r="A224" s="24"/>
      <c r="B224" s="16"/>
      <c r="C224" s="11"/>
      <c r="D224" s="7" t="s">
        <v>28</v>
      </c>
      <c r="E224" s="43"/>
      <c r="F224" s="44"/>
      <c r="G224" s="44"/>
      <c r="H224" s="44"/>
      <c r="I224" s="44"/>
      <c r="J224" s="44"/>
      <c r="K224" s="45"/>
    </row>
    <row r="225" spans="1:11" ht="15" x14ac:dyDescent="0.25">
      <c r="A225" s="24"/>
      <c r="B225" s="16"/>
      <c r="C225" s="11"/>
      <c r="D225" s="7" t="s">
        <v>29</v>
      </c>
      <c r="E225" s="43"/>
      <c r="F225" s="44"/>
      <c r="G225" s="44"/>
      <c r="H225" s="44"/>
      <c r="I225" s="44"/>
      <c r="J225" s="44"/>
      <c r="K225" s="45"/>
    </row>
    <row r="226" spans="1:11" ht="15" x14ac:dyDescent="0.25">
      <c r="A226" s="24"/>
      <c r="B226" s="16"/>
      <c r="C226" s="11"/>
      <c r="D226" s="7" t="s">
        <v>30</v>
      </c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4"/>
      <c r="B227" s="16"/>
      <c r="C227" s="11"/>
      <c r="D227" s="7" t="s">
        <v>31</v>
      </c>
      <c r="E227" s="43"/>
      <c r="F227" s="44"/>
      <c r="G227" s="44"/>
      <c r="H227" s="44"/>
      <c r="I227" s="44"/>
      <c r="J227" s="44"/>
      <c r="K227" s="45"/>
    </row>
    <row r="228" spans="1:11" ht="15" x14ac:dyDescent="0.25">
      <c r="A228" s="24"/>
      <c r="B228" s="16"/>
      <c r="C228" s="11"/>
      <c r="D228" s="7" t="s">
        <v>32</v>
      </c>
      <c r="E228" s="43"/>
      <c r="F228" s="44"/>
      <c r="G228" s="44"/>
      <c r="H228" s="44"/>
      <c r="I228" s="44"/>
      <c r="J228" s="44"/>
      <c r="K228" s="45"/>
    </row>
    <row r="229" spans="1:11" ht="15" x14ac:dyDescent="0.25">
      <c r="A229" s="24"/>
      <c r="B229" s="16"/>
      <c r="C229" s="11"/>
      <c r="D229" s="6"/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5" x14ac:dyDescent="0.25">
      <c r="A231" s="25"/>
      <c r="B231" s="18"/>
      <c r="C231" s="8"/>
      <c r="D231" s="19" t="s">
        <v>33</v>
      </c>
      <c r="E231" s="12"/>
      <c r="F231" s="20">
        <f>SUM(F222:F230)</f>
        <v>0</v>
      </c>
      <c r="G231" s="20">
        <f t="shared" ref="G231:J231" si="85">SUM(G222:G230)</f>
        <v>0</v>
      </c>
      <c r="H231" s="20">
        <f t="shared" si="85"/>
        <v>0</v>
      </c>
      <c r="I231" s="20">
        <f t="shared" si="85"/>
        <v>0</v>
      </c>
      <c r="J231" s="20">
        <f t="shared" si="85"/>
        <v>0</v>
      </c>
      <c r="K231" s="26"/>
    </row>
    <row r="232" spans="1:11" ht="15.75" thickBot="1" x14ac:dyDescent="0.25">
      <c r="A232" s="30">
        <f>A215</f>
        <v>2</v>
      </c>
      <c r="B232" s="31">
        <f>B215</f>
        <v>6</v>
      </c>
      <c r="C232" s="48" t="s">
        <v>4</v>
      </c>
      <c r="D232" s="49"/>
      <c r="E232" s="32"/>
      <c r="F232" s="33">
        <f>F221+F231</f>
        <v>590</v>
      </c>
      <c r="G232" s="33">
        <f t="shared" ref="G232:J232" si="86">G221+G231</f>
        <v>24</v>
      </c>
      <c r="H232" s="33">
        <f t="shared" si="86"/>
        <v>24</v>
      </c>
      <c r="I232" s="33">
        <f>I221+I231</f>
        <v>95</v>
      </c>
      <c r="J232" s="33">
        <f t="shared" si="86"/>
        <v>636</v>
      </c>
      <c r="K232" s="33"/>
    </row>
    <row r="233" spans="1:11" ht="13.5" thickBot="1" x14ac:dyDescent="0.25">
      <c r="A233" s="28"/>
      <c r="B233" s="29"/>
      <c r="C233" s="50" t="s">
        <v>5</v>
      </c>
      <c r="D233" s="50"/>
      <c r="E233" s="50"/>
      <c r="F233" s="35">
        <f>(F24+F43+F62+F81+F100+F119+F138+F157+F176+F195+F214+F232)/(IF(F24=0,0,1)+IF(F43=0,0,1)+IF(F62=0,0,1)+IF(F81=0,0,1)+IF(F100=0,0,1)+IF(F119=0,0,1)+IF(F138=0,0,1)+IF(F157=0,0,1)+IF(F176=0,0,1)+IF(F195=0,0,1)+IF(F214=0,0,1)+IF(F232=0,0,1))</f>
        <v>548.33333333333337</v>
      </c>
      <c r="G233" s="35">
        <f>(G24+G43+G62+G81+G100+G119+G138+G157+G176+G195+G214+G232)/(IF(G24=0,0,1)+IF(G43=0,0,1)+IF(G62=0,0,1)+IF(G81=0,0,1)+IF(G100=0,0,1)+IF(G119=0,0,1)+IF(G138=0,0,1)+IF(G157=0,0,1)+IF(G176=0,0,1)+IF(G195=0,0,1)+IF(G214=0,0,1)+IF(G232=0,0,1))</f>
        <v>20.916666666666668</v>
      </c>
      <c r="H233" s="35">
        <f>(H24+H43+H62+H81+H100+H119+H138+H157+H176+H195+H214+H232)/(IF(H24=0,0,1)+IF(H43=0,0,1)+IF(H62=0,0,1)+IF(H81=0,0,1)+IF(H100=0,0,1)+IF(H119=0,0,1)+IF(H138=0,0,1)+IF(H157=0,0,1)+IF(H176=0,0,1)+IF(H195=0,0,1)+IF(H214=0,0,1)+IF(H232=0,0,1))</f>
        <v>24.75</v>
      </c>
      <c r="I233" s="35">
        <f>(I24+I43+I62+I81+I100+I119+I138+I157+I176+I195+I214+I232)/(IF(I24=0,0,1)+IF(I43=0,0,1)+IF(I62=0,0,1)+IF(I81=0,0,1)+IF(I100=0,0,1)+IF(I119=0,0,1)+IF(I138=0,0,1)+IF(I157=0,0,1)+IF(I176=0,0,1)+IF(I195=0,0,1)+IF(I214=0,0,1)+IF(I232=0,0,1))</f>
        <v>88.25</v>
      </c>
      <c r="J233" s="35">
        <f>(J24+J43+J62+J81+J100+J119+J138+J157+J176+J195+J214+J232)/(IF(J24=0,0,1)+IF(J43=0,0,1)+IF(J62=0,0,1)+IF(J81=0,0,1)+IF(J100=0,0,1)+IF(J119=0,0,1)+IF(J138=0,0,1)+IF(J157=0,0,1)+IF(J176=0,0,1)+IF(J195=0,0,1)+IF(J214=0,0,1)+IF(J232=0,0,1))</f>
        <v>662.25</v>
      </c>
      <c r="K233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3:E233"/>
    <mergeCell ref="C195:D195"/>
    <mergeCell ref="C119:D119"/>
    <mergeCell ref="C138:D138"/>
    <mergeCell ref="C157:D157"/>
    <mergeCell ref="C176:D176"/>
    <mergeCell ref="C214:D214"/>
    <mergeCell ref="C232:D2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2022-05-16T14:23:56Z</dcterms:created>
  <dcterms:modified xsi:type="dcterms:W3CDTF">2024-11-05T12:47:06Z</dcterms:modified>
</cp:coreProperties>
</file>